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2160" windowWidth="9372" windowHeight="4896" tabRatio="731" activeTab="1"/>
  </bookViews>
  <sheets>
    <sheet name="Entrate" sheetId="1" r:id="rId1"/>
    <sheet name="Spese" sheetId="2" r:id="rId2"/>
  </sheets>
  <definedNames>
    <definedName name="_xlnm.Print_Titles" localSheetId="1">'Spese'!$A:$B</definedName>
  </definedNames>
  <calcPr fullCalcOnLoad="1"/>
</workbook>
</file>

<file path=xl/sharedStrings.xml><?xml version="1.0" encoding="utf-8"?>
<sst xmlns="http://schemas.openxmlformats.org/spreadsheetml/2006/main" count="213" uniqueCount="135">
  <si>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</si>
  <si>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</si>
  <si>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</si>
  <si>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</si>
  <si>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</si>
  <si>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</si>
  <si>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</si>
  <si>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</si>
  <si>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</si>
  <si>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</si>
  <si>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</si>
  <si>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</si>
  <si>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</si>
  <si>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</si>
  <si>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</si>
  <si>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</si>
  <si>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</si>
  <si>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</si>
  <si>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</si>
  <si>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</si>
  <si>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</si>
  <si>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</si>
  <si>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</si>
  <si>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</si>
  <si>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</si>
  <si>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</si>
  <si>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</si>
  <si>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</si>
  <si>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</si>
  <si>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</si>
  <si>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</si>
  <si>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</si>
  <si>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</si>
  <si>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</si>
  <si>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</si>
  <si>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</si>
  <si>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</si>
  <si>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</si>
  <si>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</si>
  <si>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</si>
  <si>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</si>
  <si>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</si>
  <si>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</si>
  <si>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</si>
  <si>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</si>
  <si>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</si>
  <si>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</si>
  <si>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</si>
  <si>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</si>
  <si>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</si>
  <si>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</si>
  <si>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</si>
  <si>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</si>
  <si>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</si>
  <si>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</si>
  <si>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</si>
  <si>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</si>
  <si>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</si>
  <si>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</si>
  <si>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</si>
  <si>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</si>
  <si>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</si>
  <si>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</si>
  <si>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</si>
  <si>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</si>
  <si>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</si>
  <si>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</si>
  <si>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</si>
  <si>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</si>
  <si>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</si>
  <si>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</si>
  <si>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</si>
  <si>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</si>
  <si>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</si>
  <si>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</si>
  <si>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</si>
  <si>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</si>
  <si>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</si>
  <si>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</si>
  <si>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</si>
  <si>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</si>
  <si>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</si>
  <si>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</si>
  <si>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</si>
  <si>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</si>
  <si>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</si>
  <si>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</si>
  <si>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</si>
  <si>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</si>
  <si>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</si>
  <si>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</si>
  <si>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</si>
  <si>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</si>
  <si>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</si>
  <si>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</si>
  <si>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</si>
  <si>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</si>
  <si>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</si>
  <si>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</si>
  <si>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</si>
  <si>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</si>
  <si>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</si>
  <si>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</si>
  <si>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</si>
  <si>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</si>
  <si>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</si>
  <si>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</si>
  <si>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</si>
  <si>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</si>
  <si>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</si>
  <si>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</si>
  <si>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</si>
  <si>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</si>
  <si>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</si>
  <si>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</si>
  <si>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</si>
  <si>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</si>
  <si>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</si>
  <si>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</si>
  <si>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</si>
  <si>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</si>
  <si>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</si>
  <si>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</si>
  <si>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</si>
  <si>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</si>
  <si>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</si>
  <si>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</si>
  <si>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</si>
  <si>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</si>
  <si>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</si>
  <si>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</si>
  <si>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</si>
  <si>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</si>
  <si>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</si>
  <si>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COMUNE DI RIOLO TERME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</si>
</sst>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workbookViewId="0" topLeftCell="A1">
      <selection activeCell="A2" sqref="A2:D2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 t="s">
        <v>134</v>
      </c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">
      <c r="A4" s="3" t="s">
        <v>0</v>
      </c>
    </row>
    <row r="5" spans="1:3" ht="18">
      <c r="A5" s="3"/>
      <c r="B5" s="40" t="s">
        <v>131</v>
      </c>
      <c r="C5" s="41">
        <v>2023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3.5">
      <c r="A8" s="43"/>
      <c r="B8" s="47" t="s">
        <v>8</v>
      </c>
      <c r="C8" s="7">
        <v>0</v>
      </c>
      <c r="D8" s="46"/>
      <c r="E8" s="6"/>
      <c r="F8" s="6"/>
    </row>
    <row r="9" spans="1:6" ht="13.5">
      <c r="A9" s="43"/>
      <c r="B9" s="49" t="s">
        <v>10</v>
      </c>
      <c r="C9" s="7">
        <v>0</v>
      </c>
      <c r="D9" s="46"/>
      <c r="E9" s="6"/>
      <c r="F9" s="6"/>
    </row>
    <row r="10" spans="1:6" ht="13.5">
      <c r="A10" s="43"/>
      <c r="B10" s="49" t="s">
        <v>11</v>
      </c>
      <c r="C10" s="7">
        <v>0</v>
      </c>
      <c r="D10" s="46"/>
      <c r="E10" s="6"/>
      <c r="F10" s="6"/>
    </row>
    <row r="11" spans="1:6" ht="13.5">
      <c r="A11" s="43"/>
      <c r="B11" s="49" t="s">
        <v>12</v>
      </c>
      <c r="C11" s="7"/>
      <c r="D11" s="7">
        <v>0</v>
      </c>
      <c r="E11" s="6"/>
      <c r="F11" s="6"/>
    </row>
    <row r="12" spans="1:6" ht="13.5">
      <c r="A12" s="43"/>
      <c r="B12" s="50"/>
      <c r="C12" s="7"/>
      <c r="D12" s="46"/>
      <c r="E12" s="6"/>
      <c r="F12" s="6"/>
    </row>
    <row r="13" spans="1:6" ht="13.5">
      <c r="A13" s="51" t="s">
        <v>13</v>
      </c>
      <c r="B13" s="49" t="s">
        <v>14</v>
      </c>
      <c r="C13" s="45"/>
      <c r="D13" s="46"/>
      <c r="E13" s="6"/>
      <c r="F13" s="6"/>
    </row>
    <row r="14" spans="1:6" ht="13.5">
      <c r="A14" s="52">
        <v>10101</v>
      </c>
      <c r="B14" s="53" t="s">
        <v>15</v>
      </c>
      <c r="C14" s="7">
        <v>1935000</v>
      </c>
      <c r="D14" s="7">
        <v>0</v>
      </c>
      <c r="E14" s="8"/>
      <c r="F14" s="8"/>
    </row>
    <row r="15" spans="1:6" ht="13.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3.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3.5">
      <c r="A17" s="52">
        <v>10104</v>
      </c>
      <c r="B17" s="53" t="s">
        <v>18</v>
      </c>
      <c r="C17" s="7">
        <v>2256</v>
      </c>
      <c r="D17" s="7">
        <v>0</v>
      </c>
      <c r="E17" s="8"/>
      <c r="F17" s="8"/>
    </row>
    <row r="18" spans="1:6" ht="13.5">
      <c r="A18" s="52">
        <v>10301</v>
      </c>
      <c r="B18" s="53" t="s">
        <v>19</v>
      </c>
      <c r="C18" s="7">
        <v>659337</v>
      </c>
      <c r="D18" s="7">
        <v>0</v>
      </c>
      <c r="E18" s="8"/>
      <c r="F18" s="8"/>
    </row>
    <row r="19" spans="1:6" ht="13.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4.25">
      <c r="A20" s="60">
        <v>10000</v>
      </c>
      <c r="B20" s="10" t="s">
        <v>21</v>
      </c>
      <c r="C20" s="11">
        <f>SUM(C14:C19)</f>
        <v>2596593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3.5">
      <c r="A22" s="55" t="s">
        <v>22</v>
      </c>
      <c r="B22" s="49" t="s">
        <v>23</v>
      </c>
      <c r="C22" s="7"/>
      <c r="D22" s="46"/>
      <c r="E22" s="6"/>
      <c r="F22" s="6"/>
    </row>
    <row r="23" spans="1:6" ht="13.5">
      <c r="A23" s="52">
        <v>20101</v>
      </c>
      <c r="B23" s="53" t="s">
        <v>24</v>
      </c>
      <c r="C23" s="7">
        <v>253664</v>
      </c>
      <c r="D23" s="7">
        <v>0</v>
      </c>
      <c r="E23" s="8"/>
      <c r="F23" s="8"/>
    </row>
    <row r="24" spans="1:6" ht="13.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3.5">
      <c r="A25" s="52">
        <v>20103</v>
      </c>
      <c r="B25" s="53" t="s">
        <v>26</v>
      </c>
      <c r="C25" s="7">
        <v>1500</v>
      </c>
      <c r="D25" s="7">
        <v>0</v>
      </c>
      <c r="E25" s="8"/>
      <c r="F25" s="8"/>
    </row>
    <row r="26" spans="1:6" ht="13.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3.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4.25">
      <c r="A28" s="58">
        <v>20000</v>
      </c>
      <c r="B28" s="15" t="s">
        <v>29</v>
      </c>
      <c r="C28" s="16">
        <f>SUM(C23:C27)</f>
        <v>255164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3.5">
      <c r="A30" s="59" t="s">
        <v>30</v>
      </c>
      <c r="B30" s="49" t="s">
        <v>31</v>
      </c>
      <c r="C30" s="7"/>
      <c r="D30" s="7"/>
      <c r="E30" s="8"/>
      <c r="F30" s="8"/>
    </row>
    <row r="31" spans="1:6" ht="13.5">
      <c r="A31" s="52">
        <v>30100</v>
      </c>
      <c r="B31" s="53" t="s">
        <v>32</v>
      </c>
      <c r="C31" s="7">
        <v>464760</v>
      </c>
      <c r="D31" s="7">
        <v>0</v>
      </c>
      <c r="E31" s="8"/>
      <c r="F31" s="8"/>
    </row>
    <row r="32" spans="1:6" ht="13.5">
      <c r="A32" s="57">
        <v>30200</v>
      </c>
      <c r="B32" s="56" t="s">
        <v>33</v>
      </c>
      <c r="C32" s="7">
        <v>500</v>
      </c>
      <c r="D32" s="7">
        <v>0</v>
      </c>
      <c r="E32" s="8"/>
      <c r="F32" s="8"/>
    </row>
    <row r="33" spans="1:6" ht="13.5">
      <c r="A33" s="57">
        <v>30300</v>
      </c>
      <c r="B33" s="56" t="s">
        <v>34</v>
      </c>
      <c r="C33" s="7">
        <v>10</v>
      </c>
      <c r="D33" s="7">
        <v>0</v>
      </c>
      <c r="E33" s="8"/>
      <c r="F33" s="8"/>
    </row>
    <row r="34" spans="1:6" ht="13.5">
      <c r="A34" s="57">
        <v>30400</v>
      </c>
      <c r="B34" s="56" t="s">
        <v>35</v>
      </c>
      <c r="C34" s="7">
        <v>81150</v>
      </c>
      <c r="D34" s="7">
        <v>0</v>
      </c>
      <c r="E34" s="8"/>
      <c r="F34" s="8"/>
    </row>
    <row r="35" spans="1:6" ht="13.5">
      <c r="A35" s="52">
        <v>30500</v>
      </c>
      <c r="B35" s="53" t="s">
        <v>36</v>
      </c>
      <c r="C35" s="7">
        <v>44650</v>
      </c>
      <c r="D35" s="7">
        <v>0</v>
      </c>
      <c r="E35" s="8"/>
      <c r="F35" s="8"/>
    </row>
    <row r="36" spans="1:6" ht="14.25">
      <c r="A36" s="60">
        <v>30000</v>
      </c>
      <c r="B36" s="10" t="s">
        <v>37</v>
      </c>
      <c r="C36" s="11">
        <f>SUM(C31:C35)</f>
        <v>591070</v>
      </c>
      <c r="D36" s="11">
        <f>SUM(D31:D35)</f>
        <v>0</v>
      </c>
      <c r="E36" s="8"/>
      <c r="F36" s="8"/>
    </row>
    <row r="37" spans="1:6" ht="13.5">
      <c r="A37" s="12"/>
      <c r="B37" s="13"/>
      <c r="C37" s="14"/>
      <c r="D37" s="14"/>
      <c r="E37" s="8"/>
      <c r="F37" s="8"/>
    </row>
    <row r="38" spans="1:6" ht="13.5">
      <c r="A38" s="59" t="s">
        <v>38</v>
      </c>
      <c r="B38" s="47" t="s">
        <v>39</v>
      </c>
      <c r="C38" s="17"/>
      <c r="D38" s="18"/>
      <c r="E38" s="6"/>
      <c r="F38" s="6"/>
    </row>
    <row r="39" spans="1:6" ht="13.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3.5">
      <c r="A40" s="52">
        <v>40200</v>
      </c>
      <c r="B40" s="53" t="s">
        <v>41</v>
      </c>
      <c r="C40" s="7">
        <v>0</v>
      </c>
      <c r="D40" s="7">
        <v>0</v>
      </c>
      <c r="E40" s="8"/>
      <c r="F40" s="8"/>
    </row>
    <row r="41" spans="1:6" ht="13.5">
      <c r="A41" s="52">
        <v>40300</v>
      </c>
      <c r="B41" s="53" t="s">
        <v>42</v>
      </c>
      <c r="C41" s="7">
        <v>80500</v>
      </c>
      <c r="D41" s="7">
        <v>0</v>
      </c>
      <c r="E41" s="8"/>
      <c r="F41" s="8"/>
    </row>
    <row r="42" spans="1:6" ht="13.5">
      <c r="A42" s="52">
        <v>40400</v>
      </c>
      <c r="B42" s="53" t="s">
        <v>43</v>
      </c>
      <c r="C42" s="7">
        <v>25000</v>
      </c>
      <c r="D42" s="7">
        <v>0</v>
      </c>
      <c r="E42" s="8"/>
      <c r="F42" s="8"/>
    </row>
    <row r="43" spans="1:6" ht="13.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4.25">
      <c r="A44" s="60">
        <v>40000</v>
      </c>
      <c r="B44" s="10" t="s">
        <v>45</v>
      </c>
      <c r="C44" s="11">
        <f>SUM(C39:C43)</f>
        <v>105500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3.5">
      <c r="A46" s="59" t="s">
        <v>46</v>
      </c>
      <c r="B46" s="47" t="s">
        <v>47</v>
      </c>
      <c r="C46" s="17"/>
      <c r="D46" s="18"/>
      <c r="E46" s="6"/>
      <c r="F46" s="6"/>
    </row>
    <row r="47" spans="1:6" ht="13.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3.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3.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3.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4.2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3.5">
      <c r="A53" s="59" t="s">
        <v>53</v>
      </c>
      <c r="B53" s="47" t="s">
        <v>54</v>
      </c>
      <c r="C53" s="17"/>
      <c r="D53" s="18"/>
      <c r="E53" s="6"/>
      <c r="F53" s="6"/>
    </row>
    <row r="54" spans="1:6" ht="13.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3.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3.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3.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4.2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3.5">
      <c r="A60" s="59" t="s">
        <v>56</v>
      </c>
      <c r="B60" s="47" t="s">
        <v>57</v>
      </c>
      <c r="C60" s="17"/>
      <c r="D60" s="18"/>
      <c r="E60" s="6"/>
      <c r="F60" s="6"/>
    </row>
    <row r="61" spans="1:6" ht="13.5">
      <c r="A61" s="52">
        <v>70100</v>
      </c>
      <c r="B61" s="53" t="s">
        <v>58</v>
      </c>
      <c r="C61" s="7">
        <v>1125972</v>
      </c>
      <c r="D61" s="7">
        <v>0</v>
      </c>
      <c r="E61" s="8"/>
      <c r="F61" s="8"/>
    </row>
    <row r="62" spans="1:6" ht="14.25">
      <c r="A62" s="54">
        <v>70000</v>
      </c>
      <c r="B62" s="10" t="s">
        <v>59</v>
      </c>
      <c r="C62" s="11">
        <f>SUM(C61)</f>
        <v>1125972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3.5">
      <c r="A64" s="59" t="s">
        <v>60</v>
      </c>
      <c r="B64" s="47" t="s">
        <v>61</v>
      </c>
      <c r="C64" s="17"/>
      <c r="D64" s="18"/>
      <c r="E64" s="6"/>
      <c r="F64" s="6"/>
    </row>
    <row r="65" spans="1:6" ht="13.5">
      <c r="A65" s="52">
        <v>90100</v>
      </c>
      <c r="B65" s="53" t="s">
        <v>62</v>
      </c>
      <c r="C65" s="7">
        <v>370600</v>
      </c>
      <c r="D65" s="7">
        <v>0</v>
      </c>
      <c r="E65" s="8"/>
      <c r="F65" s="8"/>
    </row>
    <row r="66" spans="1:6" ht="13.5">
      <c r="A66" s="52">
        <v>90200</v>
      </c>
      <c r="B66" s="53" t="s">
        <v>63</v>
      </c>
      <c r="C66" s="7">
        <v>155000</v>
      </c>
      <c r="D66" s="7">
        <v>0</v>
      </c>
      <c r="E66" s="8"/>
      <c r="F66" s="8"/>
    </row>
    <row r="67" spans="1:6" ht="14.25">
      <c r="A67" s="54">
        <v>90000</v>
      </c>
      <c r="B67" s="10" t="s">
        <v>64</v>
      </c>
      <c r="C67" s="11">
        <f>SUM(C65:C66)</f>
        <v>525600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5199899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5199899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4330708661417323" right="0.4330708661417323" top="0" bottom="0.7480314960629921" header="0.31496062992125984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view="pageBreakPreview" zoomScale="60" workbookViewId="0" topLeftCell="A1">
      <selection activeCell="B2" sqref="B2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1" width="18.7109375" style="0" customWidth="1"/>
    <col min="72" max="72" width="14.421875" style="0" customWidth="1"/>
    <col min="73" max="73" width="16.421875" style="0" customWidth="1"/>
    <col min="74" max="74" width="14.421875" style="0" customWidth="1"/>
    <col min="75" max="75" width="18.7109375" style="0" customWidth="1"/>
  </cols>
  <sheetData>
    <row r="1" spans="2:10" ht="36.75" customHeight="1">
      <c r="B1" s="105" t="s">
        <v>134</v>
      </c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">
      <c r="B4" s="3" t="s">
        <v>132</v>
      </c>
    </row>
    <row r="5" spans="2:7" ht="18">
      <c r="B5" s="40" t="s">
        <v>131</v>
      </c>
      <c r="C5" s="40"/>
      <c r="D5" s="3">
        <f>Entrate!C5</f>
        <v>2023</v>
      </c>
      <c r="G5" s="3"/>
    </row>
    <row r="6" spans="2:7" ht="18">
      <c r="B6" s="3"/>
      <c r="G6" s="3"/>
    </row>
    <row r="7" spans="1:75" ht="12.75" customHeight="1">
      <c r="A7" s="76"/>
      <c r="B7" s="103" t="s">
        <v>66</v>
      </c>
      <c r="C7" s="81">
        <v>1</v>
      </c>
      <c r="D7" s="82"/>
      <c r="E7" s="83"/>
      <c r="F7" s="81">
        <v>2</v>
      </c>
      <c r="G7" s="82"/>
      <c r="H7" s="83"/>
      <c r="I7" s="81">
        <v>3</v>
      </c>
      <c r="J7" s="82"/>
      <c r="K7" s="83"/>
      <c r="L7" s="81">
        <v>4</v>
      </c>
      <c r="M7" s="82"/>
      <c r="N7" s="83"/>
      <c r="O7" s="81">
        <v>5</v>
      </c>
      <c r="P7" s="82"/>
      <c r="Q7" s="83"/>
      <c r="R7" s="81">
        <v>6</v>
      </c>
      <c r="S7" s="82"/>
      <c r="T7" s="83"/>
      <c r="U7" s="81">
        <v>7</v>
      </c>
      <c r="V7" s="82"/>
      <c r="W7" s="83"/>
      <c r="X7" s="81">
        <v>8</v>
      </c>
      <c r="Y7" s="82"/>
      <c r="Z7" s="83"/>
      <c r="AA7" s="81">
        <v>9</v>
      </c>
      <c r="AB7" s="82"/>
      <c r="AC7" s="83"/>
      <c r="AD7" s="81">
        <v>10</v>
      </c>
      <c r="AE7" s="82"/>
      <c r="AF7" s="83"/>
      <c r="AG7" s="82">
        <v>11</v>
      </c>
      <c r="AH7" s="82"/>
      <c r="AI7" s="83"/>
      <c r="AJ7" s="81">
        <v>12</v>
      </c>
      <c r="AK7" s="82"/>
      <c r="AL7" s="83"/>
      <c r="AM7" s="81">
        <v>13</v>
      </c>
      <c r="AN7" s="82"/>
      <c r="AO7" s="83"/>
      <c r="AP7" s="81">
        <v>14</v>
      </c>
      <c r="AQ7" s="82"/>
      <c r="AR7" s="83"/>
      <c r="AS7" s="81">
        <v>15</v>
      </c>
      <c r="AT7" s="82"/>
      <c r="AU7" s="83"/>
      <c r="AV7" s="82">
        <v>16</v>
      </c>
      <c r="AW7" s="82"/>
      <c r="AX7" s="83"/>
      <c r="AY7" s="81">
        <v>17</v>
      </c>
      <c r="AZ7" s="82"/>
      <c r="BA7" s="83"/>
      <c r="BB7" s="81">
        <v>18</v>
      </c>
      <c r="BC7" s="82"/>
      <c r="BD7" s="83"/>
      <c r="BE7" s="81">
        <v>19</v>
      </c>
      <c r="BF7" s="82"/>
      <c r="BG7" s="83"/>
      <c r="BH7" s="81">
        <v>20</v>
      </c>
      <c r="BI7" s="82"/>
      <c r="BJ7" s="83"/>
      <c r="BK7" s="82">
        <v>50</v>
      </c>
      <c r="BL7" s="82"/>
      <c r="BM7" s="83"/>
      <c r="BN7" s="81">
        <v>60</v>
      </c>
      <c r="BO7" s="82"/>
      <c r="BP7" s="83"/>
      <c r="BQ7" s="81">
        <v>99</v>
      </c>
      <c r="BR7" s="82"/>
      <c r="BS7" s="82"/>
      <c r="BT7" s="84" t="s">
        <v>129</v>
      </c>
      <c r="BU7" s="86" t="s">
        <v>130</v>
      </c>
      <c r="BV7" s="87"/>
      <c r="BW7" s="88"/>
    </row>
    <row r="8" spans="1:75" s="23" customFormat="1" ht="58.5" customHeight="1">
      <c r="A8" s="24"/>
      <c r="B8" s="104"/>
      <c r="C8" s="87" t="s">
        <v>67</v>
      </c>
      <c r="D8" s="87"/>
      <c r="E8" s="98"/>
      <c r="F8" s="97" t="s">
        <v>68</v>
      </c>
      <c r="G8" s="98"/>
      <c r="H8" s="99"/>
      <c r="I8" s="92" t="s">
        <v>69</v>
      </c>
      <c r="J8" s="93"/>
      <c r="K8" s="102"/>
      <c r="L8" s="101" t="s">
        <v>70</v>
      </c>
      <c r="M8" s="94"/>
      <c r="N8" s="102"/>
      <c r="O8" s="101" t="s">
        <v>71</v>
      </c>
      <c r="P8" s="94"/>
      <c r="Q8" s="102"/>
      <c r="R8" s="87" t="s">
        <v>133</v>
      </c>
      <c r="S8" s="87"/>
      <c r="T8" s="98"/>
      <c r="U8" s="97" t="s">
        <v>112</v>
      </c>
      <c r="V8" s="98"/>
      <c r="W8" s="99"/>
      <c r="X8" s="92" t="s">
        <v>113</v>
      </c>
      <c r="Y8" s="93"/>
      <c r="Z8" s="102"/>
      <c r="AA8" s="101" t="s">
        <v>114</v>
      </c>
      <c r="AB8" s="94"/>
      <c r="AC8" s="102"/>
      <c r="AD8" s="101" t="s">
        <v>115</v>
      </c>
      <c r="AE8" s="94"/>
      <c r="AF8" s="102"/>
      <c r="AG8" s="87" t="s">
        <v>116</v>
      </c>
      <c r="AH8" s="87"/>
      <c r="AI8" s="98"/>
      <c r="AJ8" s="97" t="s">
        <v>117</v>
      </c>
      <c r="AK8" s="98"/>
      <c r="AL8" s="99"/>
      <c r="AM8" s="92" t="s">
        <v>118</v>
      </c>
      <c r="AN8" s="93"/>
      <c r="AO8" s="102"/>
      <c r="AP8" s="101" t="s">
        <v>119</v>
      </c>
      <c r="AQ8" s="94"/>
      <c r="AR8" s="102"/>
      <c r="AS8" s="101" t="s">
        <v>120</v>
      </c>
      <c r="AT8" s="94"/>
      <c r="AU8" s="102"/>
      <c r="AV8" s="87" t="s">
        <v>121</v>
      </c>
      <c r="AW8" s="87"/>
      <c r="AX8" s="98"/>
      <c r="AY8" s="97" t="s">
        <v>122</v>
      </c>
      <c r="AZ8" s="98"/>
      <c r="BA8" s="99"/>
      <c r="BB8" s="92" t="s">
        <v>123</v>
      </c>
      <c r="BC8" s="93"/>
      <c r="BD8" s="102"/>
      <c r="BE8" s="101" t="s">
        <v>124</v>
      </c>
      <c r="BF8" s="94"/>
      <c r="BG8" s="102"/>
      <c r="BH8" s="101" t="s">
        <v>125</v>
      </c>
      <c r="BI8" s="94"/>
      <c r="BJ8" s="102"/>
      <c r="BK8" s="87" t="s">
        <v>126</v>
      </c>
      <c r="BL8" s="87"/>
      <c r="BM8" s="98"/>
      <c r="BN8" s="97" t="s">
        <v>127</v>
      </c>
      <c r="BO8" s="98"/>
      <c r="BP8" s="99"/>
      <c r="BQ8" s="92" t="s">
        <v>128</v>
      </c>
      <c r="BR8" s="93"/>
      <c r="BS8" s="94"/>
      <c r="BT8" s="85"/>
      <c r="BU8" s="89"/>
      <c r="BV8" s="90"/>
      <c r="BW8" s="91"/>
    </row>
    <row r="9" spans="1:75" s="23" customFormat="1" ht="11.25" customHeight="1">
      <c r="A9" s="24"/>
      <c r="B9" s="61"/>
      <c r="C9" s="95" t="s">
        <v>4</v>
      </c>
      <c r="D9" s="96"/>
      <c r="E9" s="62" t="s">
        <v>5</v>
      </c>
      <c r="F9" s="95" t="s">
        <v>4</v>
      </c>
      <c r="G9" s="96"/>
      <c r="H9" s="69" t="s">
        <v>5</v>
      </c>
      <c r="I9" s="95" t="s">
        <v>4</v>
      </c>
      <c r="J9" s="96"/>
      <c r="K9" s="25" t="s">
        <v>5</v>
      </c>
      <c r="L9" s="95" t="s">
        <v>4</v>
      </c>
      <c r="M9" s="96"/>
      <c r="N9" s="25" t="s">
        <v>5</v>
      </c>
      <c r="O9" s="95" t="s">
        <v>4</v>
      </c>
      <c r="P9" s="96"/>
      <c r="Q9" s="25" t="s">
        <v>5</v>
      </c>
      <c r="R9" s="100" t="s">
        <v>4</v>
      </c>
      <c r="S9" s="96"/>
      <c r="T9" s="62" t="s">
        <v>5</v>
      </c>
      <c r="U9" s="95" t="s">
        <v>4</v>
      </c>
      <c r="V9" s="96"/>
      <c r="W9" s="69" t="s">
        <v>5</v>
      </c>
      <c r="X9" s="95" t="s">
        <v>4</v>
      </c>
      <c r="Y9" s="96"/>
      <c r="Z9" s="25" t="s">
        <v>5</v>
      </c>
      <c r="AA9" s="95" t="s">
        <v>4</v>
      </c>
      <c r="AB9" s="96"/>
      <c r="AC9" s="25" t="s">
        <v>5</v>
      </c>
      <c r="AD9" s="95" t="s">
        <v>4</v>
      </c>
      <c r="AE9" s="96"/>
      <c r="AF9" s="25" t="s">
        <v>5</v>
      </c>
      <c r="AG9" s="100" t="s">
        <v>4</v>
      </c>
      <c r="AH9" s="96"/>
      <c r="AI9" s="62" t="s">
        <v>5</v>
      </c>
      <c r="AJ9" s="95" t="s">
        <v>4</v>
      </c>
      <c r="AK9" s="96"/>
      <c r="AL9" s="69" t="s">
        <v>5</v>
      </c>
      <c r="AM9" s="95" t="s">
        <v>4</v>
      </c>
      <c r="AN9" s="96"/>
      <c r="AO9" s="25" t="s">
        <v>5</v>
      </c>
      <c r="AP9" s="95" t="s">
        <v>4</v>
      </c>
      <c r="AQ9" s="96"/>
      <c r="AR9" s="25" t="s">
        <v>5</v>
      </c>
      <c r="AS9" s="95" t="s">
        <v>4</v>
      </c>
      <c r="AT9" s="96"/>
      <c r="AU9" s="25" t="s">
        <v>5</v>
      </c>
      <c r="AV9" s="100" t="s">
        <v>4</v>
      </c>
      <c r="AW9" s="96"/>
      <c r="AX9" s="62" t="s">
        <v>5</v>
      </c>
      <c r="AY9" s="95" t="s">
        <v>4</v>
      </c>
      <c r="AZ9" s="96"/>
      <c r="BA9" s="69" t="s">
        <v>5</v>
      </c>
      <c r="BB9" s="95" t="s">
        <v>4</v>
      </c>
      <c r="BC9" s="96"/>
      <c r="BD9" s="25" t="s">
        <v>5</v>
      </c>
      <c r="BE9" s="95" t="s">
        <v>4</v>
      </c>
      <c r="BF9" s="96"/>
      <c r="BG9" s="25" t="s">
        <v>5</v>
      </c>
      <c r="BH9" s="95" t="s">
        <v>4</v>
      </c>
      <c r="BI9" s="96"/>
      <c r="BJ9" s="25" t="s">
        <v>5</v>
      </c>
      <c r="BK9" s="100" t="s">
        <v>4</v>
      </c>
      <c r="BL9" s="96"/>
      <c r="BM9" s="62" t="s">
        <v>5</v>
      </c>
      <c r="BN9" s="95" t="s">
        <v>4</v>
      </c>
      <c r="BO9" s="96"/>
      <c r="BP9" s="69" t="s">
        <v>5</v>
      </c>
      <c r="BQ9" s="95" t="s">
        <v>4</v>
      </c>
      <c r="BR9" s="96"/>
      <c r="BS9" s="25" t="s">
        <v>5</v>
      </c>
      <c r="BT9" s="77" t="s">
        <v>4</v>
      </c>
      <c r="BU9" s="95" t="s">
        <v>4</v>
      </c>
      <c r="BV9" s="96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3.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4.25">
      <c r="A15" s="27">
        <v>101</v>
      </c>
      <c r="B15" s="29" t="s">
        <v>75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0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4.25">
      <c r="A16" s="27">
        <f>A15+1</f>
        <v>102</v>
      </c>
      <c r="B16" s="29" t="s">
        <v>76</v>
      </c>
      <c r="C16" s="30">
        <v>16352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40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992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17384</v>
      </c>
      <c r="BV16" s="31">
        <f t="shared" si="0"/>
        <v>0</v>
      </c>
      <c r="BW16" s="31">
        <f t="shared" si="0"/>
        <v>0</v>
      </c>
    </row>
    <row r="17" spans="1:75" ht="14.25">
      <c r="A17" s="27">
        <f aca="true" t="shared" si="2" ref="A17:A24">A16+1</f>
        <v>103</v>
      </c>
      <c r="B17" s="29" t="s">
        <v>77</v>
      </c>
      <c r="C17" s="30">
        <v>208791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334380</v>
      </c>
      <c r="M17" s="30">
        <v>0</v>
      </c>
      <c r="N17" s="30">
        <v>0</v>
      </c>
      <c r="O17" s="30">
        <v>136850</v>
      </c>
      <c r="P17" s="30">
        <v>0</v>
      </c>
      <c r="Q17" s="30">
        <v>0</v>
      </c>
      <c r="R17" s="30">
        <v>27400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7000</v>
      </c>
      <c r="AB17" s="30">
        <v>0</v>
      </c>
      <c r="AC17" s="30">
        <v>0</v>
      </c>
      <c r="AD17" s="30">
        <v>180350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268722</v>
      </c>
      <c r="AK17" s="30">
        <v>0</v>
      </c>
      <c r="AL17" s="30">
        <v>0</v>
      </c>
      <c r="AM17" s="30">
        <v>1000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1164493</v>
      </c>
      <c r="BV17" s="31">
        <f t="shared" si="0"/>
        <v>0</v>
      </c>
      <c r="BW17" s="31">
        <f t="shared" si="0"/>
        <v>0</v>
      </c>
    </row>
    <row r="18" spans="1:75" ht="14.25">
      <c r="A18" s="27">
        <f t="shared" si="2"/>
        <v>104</v>
      </c>
      <c r="B18" s="29" t="s">
        <v>23</v>
      </c>
      <c r="C18" s="30">
        <v>1099178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222084</v>
      </c>
      <c r="J18" s="30">
        <v>0</v>
      </c>
      <c r="K18" s="30">
        <v>0</v>
      </c>
      <c r="L18" s="30">
        <v>79790</v>
      </c>
      <c r="M18" s="30">
        <v>0</v>
      </c>
      <c r="N18" s="30">
        <v>0</v>
      </c>
      <c r="O18" s="30">
        <v>97311</v>
      </c>
      <c r="P18" s="30">
        <v>0</v>
      </c>
      <c r="Q18" s="30">
        <v>0</v>
      </c>
      <c r="R18" s="30">
        <v>31250</v>
      </c>
      <c r="S18" s="30">
        <v>0</v>
      </c>
      <c r="T18" s="30">
        <v>0</v>
      </c>
      <c r="U18" s="30">
        <v>76434</v>
      </c>
      <c r="V18" s="30">
        <v>0</v>
      </c>
      <c r="W18" s="30">
        <v>0</v>
      </c>
      <c r="X18" s="30">
        <v>82305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3000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287241</v>
      </c>
      <c r="AK18" s="30">
        <v>0</v>
      </c>
      <c r="AL18" s="30">
        <v>0</v>
      </c>
      <c r="AM18" s="30">
        <v>9600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2670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1990863</v>
      </c>
      <c r="BV18" s="31">
        <f t="shared" si="0"/>
        <v>0</v>
      </c>
      <c r="BW18" s="31">
        <f t="shared" si="0"/>
        <v>0</v>
      </c>
    </row>
    <row r="19" spans="1:75" ht="14.2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4.2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4.2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14562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14562</v>
      </c>
      <c r="BV21" s="31">
        <f t="shared" si="0"/>
        <v>0</v>
      </c>
      <c r="BW21" s="31">
        <f t="shared" si="0"/>
        <v>0</v>
      </c>
    </row>
    <row r="22" spans="1:75" ht="14.2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4.25">
      <c r="A23" s="27">
        <f t="shared" si="2"/>
        <v>109</v>
      </c>
      <c r="B23" s="29" t="s">
        <v>82</v>
      </c>
      <c r="C23" s="30">
        <v>27000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27000</v>
      </c>
      <c r="BV23" s="31">
        <f t="shared" si="0"/>
        <v>0</v>
      </c>
      <c r="BW23" s="31">
        <f t="shared" si="0"/>
        <v>0</v>
      </c>
    </row>
    <row r="24" spans="1:75" ht="14.25">
      <c r="A24" s="27">
        <f t="shared" si="2"/>
        <v>110</v>
      </c>
      <c r="B24" s="29" t="s">
        <v>83</v>
      </c>
      <c r="C24" s="30">
        <v>20000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1500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80000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101500</v>
      </c>
      <c r="BV24" s="31">
        <f t="shared" si="0"/>
        <v>0</v>
      </c>
      <c r="BW24" s="31">
        <f t="shared" si="0"/>
        <v>0</v>
      </c>
    </row>
    <row r="25" spans="1:75" s="34" customFormat="1" ht="15" thickBot="1">
      <c r="A25" s="72">
        <v>100</v>
      </c>
      <c r="B25" s="32" t="s">
        <v>84</v>
      </c>
      <c r="C25" s="33">
        <f aca="true" t="shared" si="3" ref="C25:BN25">SUM(C15:C24)</f>
        <v>1371321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222124</v>
      </c>
      <c r="J25" s="33">
        <f t="shared" si="3"/>
        <v>0</v>
      </c>
      <c r="K25" s="33">
        <f t="shared" si="3"/>
        <v>0</v>
      </c>
      <c r="L25" s="33">
        <f t="shared" si="3"/>
        <v>414170</v>
      </c>
      <c r="M25" s="33">
        <f t="shared" si="3"/>
        <v>0</v>
      </c>
      <c r="N25" s="33">
        <f t="shared" si="3"/>
        <v>0</v>
      </c>
      <c r="O25" s="33">
        <f t="shared" si="3"/>
        <v>234161</v>
      </c>
      <c r="P25" s="33">
        <f t="shared" si="3"/>
        <v>0</v>
      </c>
      <c r="Q25" s="33">
        <f t="shared" si="3"/>
        <v>0</v>
      </c>
      <c r="R25" s="33">
        <f t="shared" si="3"/>
        <v>58650</v>
      </c>
      <c r="S25" s="33">
        <f t="shared" si="3"/>
        <v>0</v>
      </c>
      <c r="T25" s="33">
        <f t="shared" si="3"/>
        <v>0</v>
      </c>
      <c r="U25" s="33">
        <f t="shared" si="3"/>
        <v>76434</v>
      </c>
      <c r="V25" s="33">
        <f t="shared" si="3"/>
        <v>0</v>
      </c>
      <c r="W25" s="33">
        <f t="shared" si="3"/>
        <v>0</v>
      </c>
      <c r="X25" s="33">
        <f t="shared" si="3"/>
        <v>82305</v>
      </c>
      <c r="Y25" s="33">
        <f t="shared" si="3"/>
        <v>0</v>
      </c>
      <c r="Z25" s="33">
        <f t="shared" si="3"/>
        <v>0</v>
      </c>
      <c r="AA25" s="33">
        <f t="shared" si="3"/>
        <v>7000</v>
      </c>
      <c r="AB25" s="33">
        <f t="shared" si="3"/>
        <v>0</v>
      </c>
      <c r="AC25" s="33">
        <f t="shared" si="3"/>
        <v>0</v>
      </c>
      <c r="AD25" s="33">
        <f t="shared" si="3"/>
        <v>184342</v>
      </c>
      <c r="AE25" s="33">
        <f t="shared" si="3"/>
        <v>0</v>
      </c>
      <c r="AF25" s="33">
        <f t="shared" si="3"/>
        <v>0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557463</v>
      </c>
      <c r="AK25" s="33">
        <f t="shared" si="3"/>
        <v>0</v>
      </c>
      <c r="AL25" s="33">
        <f t="shared" si="3"/>
        <v>0</v>
      </c>
      <c r="AM25" s="33">
        <f t="shared" si="3"/>
        <v>10600</v>
      </c>
      <c r="AN25" s="33">
        <f t="shared" si="3"/>
        <v>0</v>
      </c>
      <c r="AO25" s="33">
        <f t="shared" si="3"/>
        <v>0</v>
      </c>
      <c r="AP25" s="33">
        <f t="shared" si="3"/>
        <v>0</v>
      </c>
      <c r="AQ25" s="33">
        <f t="shared" si="3"/>
        <v>0</v>
      </c>
      <c r="AR25" s="33">
        <f t="shared" si="3"/>
        <v>0</v>
      </c>
      <c r="AS25" s="33">
        <f t="shared" si="3"/>
        <v>2670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80000</v>
      </c>
      <c r="BI25" s="33">
        <f t="shared" si="3"/>
        <v>0</v>
      </c>
      <c r="BJ25" s="33">
        <f t="shared" si="3"/>
        <v>0</v>
      </c>
      <c r="BK25" s="33">
        <f t="shared" si="3"/>
        <v>14562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3315802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3.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4.2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4.25">
      <c r="A29" s="27">
        <f>A28+1</f>
        <v>202</v>
      </c>
      <c r="B29" s="29" t="s">
        <v>87</v>
      </c>
      <c r="C29" s="30">
        <v>15000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5500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5000</v>
      </c>
      <c r="Y29" s="30">
        <v>0</v>
      </c>
      <c r="Z29" s="30">
        <v>0</v>
      </c>
      <c r="AA29" s="30">
        <v>52500</v>
      </c>
      <c r="AB29" s="30">
        <v>0</v>
      </c>
      <c r="AC29" s="30">
        <v>0</v>
      </c>
      <c r="AD29" s="30">
        <v>15000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93000</v>
      </c>
      <c r="BV29" s="31">
        <f t="shared" si="5"/>
        <v>0</v>
      </c>
      <c r="BW29" s="31">
        <f t="shared" si="5"/>
        <v>0</v>
      </c>
    </row>
    <row r="30" spans="1:75" ht="14.2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12500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12500</v>
      </c>
      <c r="BV30" s="31">
        <f t="shared" si="5"/>
        <v>0</v>
      </c>
      <c r="BW30" s="31">
        <f t="shared" si="5"/>
        <v>0</v>
      </c>
    </row>
    <row r="31" spans="1:75" ht="14.2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4.2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" thickBot="1">
      <c r="A33" s="72">
        <v>200</v>
      </c>
      <c r="B33" s="32" t="s">
        <v>91</v>
      </c>
      <c r="C33" s="33">
        <f aca="true" t="shared" si="6" ref="C33:BN33">SUM(C28:C32)</f>
        <v>15000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5500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5000</v>
      </c>
      <c r="Y33" s="33">
        <f t="shared" si="6"/>
        <v>0</v>
      </c>
      <c r="Z33" s="33">
        <f t="shared" si="6"/>
        <v>0</v>
      </c>
      <c r="AA33" s="33">
        <f t="shared" si="6"/>
        <v>65000</v>
      </c>
      <c r="AB33" s="33">
        <f t="shared" si="6"/>
        <v>0</v>
      </c>
      <c r="AC33" s="33">
        <f t="shared" si="6"/>
        <v>0</v>
      </c>
      <c r="AD33" s="33">
        <f t="shared" si="6"/>
        <v>15000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105500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3.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4.2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4.2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4.2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4.2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3.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4.2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4.2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4.2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127025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127025</v>
      </c>
      <c r="BV45" s="31">
        <f t="shared" si="11"/>
        <v>0</v>
      </c>
      <c r="BW45" s="31">
        <f t="shared" si="11"/>
        <v>0</v>
      </c>
    </row>
    <row r="46" spans="1:75" ht="14.2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127025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127025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3.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4.2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1125972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1125972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1125972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1125972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3.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4.2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370600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370600</v>
      </c>
      <c r="BV54" s="31">
        <f t="shared" si="16"/>
        <v>0</v>
      </c>
      <c r="BW54" s="31">
        <f t="shared" si="16"/>
        <v>0</v>
      </c>
    </row>
    <row r="55" spans="1:75" ht="14.2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155000</v>
      </c>
      <c r="BR55" s="30">
        <v>0</v>
      </c>
      <c r="BS55" s="30">
        <v>0</v>
      </c>
      <c r="BT55" s="30"/>
      <c r="BU55" s="31">
        <f t="shared" si="16"/>
        <v>155000</v>
      </c>
      <c r="BV55" s="31">
        <f t="shared" si="16"/>
        <v>0</v>
      </c>
      <c r="BW55" s="31">
        <f t="shared" si="16"/>
        <v>0</v>
      </c>
    </row>
    <row r="56" spans="1:75" s="34" customFormat="1" ht="1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525600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525600</v>
      </c>
      <c r="BV56" s="33">
        <f t="shared" si="18"/>
        <v>0</v>
      </c>
      <c r="BW56" s="33">
        <f t="shared" si="18"/>
        <v>0</v>
      </c>
    </row>
    <row r="57" spans="1:75" ht="15" thickBot="1" thickTop="1">
      <c r="A57" s="37"/>
      <c r="B57" s="38" t="s">
        <v>111</v>
      </c>
      <c r="C57" s="39">
        <f aca="true" t="shared" si="19" ref="C57:BN57">+C25+C33+C40+C47+C51+C56</f>
        <v>1386321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222124</v>
      </c>
      <c r="J57" s="39">
        <f t="shared" si="19"/>
        <v>0</v>
      </c>
      <c r="K57" s="39">
        <f t="shared" si="19"/>
        <v>0</v>
      </c>
      <c r="L57" s="39">
        <f t="shared" si="19"/>
        <v>419670</v>
      </c>
      <c r="M57" s="39">
        <f t="shared" si="19"/>
        <v>0</v>
      </c>
      <c r="N57" s="39">
        <f t="shared" si="19"/>
        <v>0</v>
      </c>
      <c r="O57" s="39">
        <f t="shared" si="19"/>
        <v>234161</v>
      </c>
      <c r="P57" s="39">
        <f t="shared" si="19"/>
        <v>0</v>
      </c>
      <c r="Q57" s="39">
        <f t="shared" si="19"/>
        <v>0</v>
      </c>
      <c r="R57" s="39">
        <f t="shared" si="19"/>
        <v>58650</v>
      </c>
      <c r="S57" s="39">
        <f t="shared" si="19"/>
        <v>0</v>
      </c>
      <c r="T57" s="39">
        <f t="shared" si="19"/>
        <v>0</v>
      </c>
      <c r="U57" s="39">
        <f t="shared" si="19"/>
        <v>76434</v>
      </c>
      <c r="V57" s="39">
        <f t="shared" si="19"/>
        <v>0</v>
      </c>
      <c r="W57" s="39">
        <f t="shared" si="19"/>
        <v>0</v>
      </c>
      <c r="X57" s="39">
        <f t="shared" si="19"/>
        <v>87305</v>
      </c>
      <c r="Y57" s="39">
        <f t="shared" si="19"/>
        <v>0</v>
      </c>
      <c r="Z57" s="39">
        <f t="shared" si="19"/>
        <v>0</v>
      </c>
      <c r="AA57" s="39">
        <f t="shared" si="19"/>
        <v>72000</v>
      </c>
      <c r="AB57" s="39">
        <f t="shared" si="19"/>
        <v>0</v>
      </c>
      <c r="AC57" s="39">
        <f t="shared" si="19"/>
        <v>0</v>
      </c>
      <c r="AD57" s="39">
        <f t="shared" si="19"/>
        <v>199342</v>
      </c>
      <c r="AE57" s="39">
        <f t="shared" si="19"/>
        <v>0</v>
      </c>
      <c r="AF57" s="39">
        <f t="shared" si="19"/>
        <v>0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557463</v>
      </c>
      <c r="AK57" s="39">
        <f t="shared" si="19"/>
        <v>0</v>
      </c>
      <c r="AL57" s="39">
        <f t="shared" si="19"/>
        <v>0</v>
      </c>
      <c r="AM57" s="39">
        <f t="shared" si="19"/>
        <v>10600</v>
      </c>
      <c r="AN57" s="39">
        <f t="shared" si="19"/>
        <v>0</v>
      </c>
      <c r="AO57" s="39">
        <f t="shared" si="19"/>
        <v>0</v>
      </c>
      <c r="AP57" s="39">
        <f t="shared" si="19"/>
        <v>0</v>
      </c>
      <c r="AQ57" s="39">
        <f t="shared" si="19"/>
        <v>0</v>
      </c>
      <c r="AR57" s="39">
        <f t="shared" si="19"/>
        <v>0</v>
      </c>
      <c r="AS57" s="39">
        <f t="shared" si="19"/>
        <v>2670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80000</v>
      </c>
      <c r="BI57" s="39">
        <f t="shared" si="19"/>
        <v>0</v>
      </c>
      <c r="BJ57" s="39">
        <f t="shared" si="19"/>
        <v>0</v>
      </c>
      <c r="BK57" s="39">
        <f t="shared" si="19"/>
        <v>141587</v>
      </c>
      <c r="BL57" s="39">
        <f t="shared" si="19"/>
        <v>0</v>
      </c>
      <c r="BM57" s="39">
        <f t="shared" si="19"/>
        <v>0</v>
      </c>
      <c r="BN57" s="39">
        <f t="shared" si="19"/>
        <v>1125972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525600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5199899</v>
      </c>
      <c r="BV57" s="39">
        <f t="shared" si="20"/>
        <v>0</v>
      </c>
      <c r="BW57" s="39">
        <f t="shared" si="20"/>
        <v>0</v>
      </c>
    </row>
  </sheetData>
  <sheetProtection/>
  <mergeCells count="75">
    <mergeCell ref="BE9:BF9"/>
    <mergeCell ref="BB7:BD7"/>
    <mergeCell ref="BE7:BG7"/>
    <mergeCell ref="AM9:AN9"/>
    <mergeCell ref="AP9:AQ9"/>
    <mergeCell ref="AS9:AT9"/>
    <mergeCell ref="AV7:AX7"/>
    <mergeCell ref="AV9:AW9"/>
    <mergeCell ref="AM8:AO8"/>
    <mergeCell ref="AS8:AU8"/>
    <mergeCell ref="AD7:AF7"/>
    <mergeCell ref="R8:T8"/>
    <mergeCell ref="C3:F3"/>
    <mergeCell ref="AG7:AI7"/>
    <mergeCell ref="BB9:BC9"/>
    <mergeCell ref="AA7:AC7"/>
    <mergeCell ref="AD8:AF8"/>
    <mergeCell ref="BH7:BJ7"/>
    <mergeCell ref="L7:N7"/>
    <mergeCell ref="O7:Q7"/>
    <mergeCell ref="B1:J1"/>
    <mergeCell ref="BB8:BD8"/>
    <mergeCell ref="BE8:BG8"/>
    <mergeCell ref="BH8:BJ8"/>
    <mergeCell ref="AY8:BA8"/>
    <mergeCell ref="U9:V9"/>
    <mergeCell ref="X9:Y9"/>
    <mergeCell ref="U7:W7"/>
    <mergeCell ref="X7:Z7"/>
    <mergeCell ref="O8:Q8"/>
    <mergeCell ref="R7:T7"/>
    <mergeCell ref="U8:W8"/>
    <mergeCell ref="B7:B8"/>
    <mergeCell ref="C7:E7"/>
    <mergeCell ref="F7:H7"/>
    <mergeCell ref="I7:K7"/>
    <mergeCell ref="C8:E8"/>
    <mergeCell ref="I9:J9"/>
    <mergeCell ref="I8:K8"/>
    <mergeCell ref="BK7:BM7"/>
    <mergeCell ref="AJ7:AL7"/>
    <mergeCell ref="AM7:AO7"/>
    <mergeCell ref="AP7:AR7"/>
    <mergeCell ref="AS7:AU7"/>
    <mergeCell ref="AY7:BA7"/>
    <mergeCell ref="BK8:BM8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AG9:AH9"/>
    <mergeCell ref="L8:N8"/>
    <mergeCell ref="L9:M9"/>
    <mergeCell ref="AA8:AC8"/>
    <mergeCell ref="O9:P9"/>
    <mergeCell ref="AG8:AI8"/>
    <mergeCell ref="AA9:AB9"/>
    <mergeCell ref="AD9:AE9"/>
    <mergeCell ref="X8:Z8"/>
    <mergeCell ref="R9:S9"/>
    <mergeCell ref="BN7:BP7"/>
    <mergeCell ref="BQ7:BS7"/>
    <mergeCell ref="BT7:BT8"/>
    <mergeCell ref="BU7:BW8"/>
    <mergeCell ref="BQ8:BS8"/>
    <mergeCell ref="C9:D9"/>
    <mergeCell ref="F8:H8"/>
    <mergeCell ref="F9:G9"/>
    <mergeCell ref="BU9:BV9"/>
    <mergeCell ref="BQ9:BR9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Roberta Mazzara</cp:lastModifiedBy>
  <cp:lastPrinted>2018-05-23T09:33:38Z</cp:lastPrinted>
  <dcterms:created xsi:type="dcterms:W3CDTF">2000-01-20T08:39:24Z</dcterms:created>
  <dcterms:modified xsi:type="dcterms:W3CDTF">2021-03-11T09:12:35Z</dcterms:modified>
  <cp:category/>
  <cp:version/>
  <cp:contentType/>
  <cp:contentStatus/>
</cp:coreProperties>
</file>